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<sst xmlns="http://schemas.openxmlformats.org/spreadsheetml/2006/main" count="339" uniqueCount="118">
  <si>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</si>
  <si>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</si>
  <si>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</si>
  <si>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</si>
  <si>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</si>
  <si>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</si>
  <si>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</si>
  <si>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</si>
  <si>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</si>
  <si>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</si>
  <si>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</si>
  <si>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</si>
  <si>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</si>
  <si>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</si>
  <si>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</si>
  <si>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</si>
  <si>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</si>
  <si>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</si>
  <si>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</si>
  <si>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</si>
  <si>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</si>
  <si>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</si>
  <si>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</si>
  <si>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</si>
  <si>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</si>
  <si>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</si>
  <si>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</si>
  <si>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</si>
  <si>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</si>
  <si>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</si>
  <si>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</si>
  <si>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</si>
  <si>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</si>
  <si>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</si>
  <si>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</si>
  <si>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</si>
  <si>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</si>
  <si>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</si>
  <si>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</si>
  <si>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</si>
  <si>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</si>
  <si>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</si>
  <si>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</si>
  <si>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</si>
  <si>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</si>
  <si>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</si>
  <si>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</si>
  <si>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</si>
  <si>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</si>
  <si>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</si>
  <si>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</si>
  <si>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компот из кураги</t>
  </si>
  <si>
    <t>какао с молоком</t>
  </si>
  <si>
    <t>банан</t>
  </si>
  <si>
    <t>котлета из говядины с маслом сливочным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</si>
  <si>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</si>
  <si>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</si>
  <si>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</si>
  <si>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</si>
  <si>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</si>
  <si>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</si>
  <si>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рассольник по- ленинградске с говядиной</t>
  </si>
  <si>
    <t>жаркое по-домашнему с говядиной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</si>
  <si>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</si>
  <si>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</si>
  <si>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</si>
  <si>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</si>
  <si>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</si>
  <si>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</si>
  <si>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крестьянский</t>
  </si>
  <si>
    <t>котлета куриная с маслом сливочным</t>
  </si>
  <si>
    <t>100\10</t>
  </si>
  <si>
    <t>картофельное пюре</t>
  </si>
  <si>
    <t>хлеб ржаной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</si>
  <si>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</si>
  <si>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</si>
  <si>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</si>
  <si>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</si>
  <si>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оващной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</si>
  <si>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</si>
  <si>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</si>
  <si>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</si>
  <si>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</si>
  <si>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</si>
  <si>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</si>
  <si>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</si>
  <si>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</si>
  <si>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яблоко</t>
  </si>
  <si>
    <t>помидор свежий долькой</t>
  </si>
  <si>
    <t>54-3з-2020</t>
  </si>
  <si>
    <t>свекольник со сметаной</t>
  </si>
  <si>
    <t>овощное рагу</t>
  </si>
  <si>
    <t>огурец свежий долькой</t>
  </si>
  <si>
    <t>54-2з-2020</t>
  </si>
  <si>
    <t>борщ с капустой и картофелем со сметаной</t>
  </si>
  <si>
    <t>печень по- строгановски</t>
  </si>
  <si>
    <t>пшеничный</t>
  </si>
  <si>
    <t>ржаной</t>
  </si>
  <si>
    <t>омлет натуральный с маслом сливочным</t>
  </si>
  <si>
    <t>плов из говядины</t>
  </si>
  <si>
    <t>кисель из кураги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</si>
  <si>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</si>
  <si>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</si>
  <si>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</si>
  <si>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</si>
  <si>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</si>
  <si>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</si>
  <si>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</si>
  <si>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</si>
  <si>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</si>
  <si>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</si>
  <si>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</si>
  <si>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апельсин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</si>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</sst>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0" activePane="bottomRight" state="frozen"/>
      <selection pane="topRight" activeCell="E1" sqref="E1"/>
      <selection pane="bottomLeft" activeCell="A6" sqref="A6"/>
      <selection pane="bottomRight" activeCell="H129" sqref="H1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6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110</v>
      </c>
      <c r="G6" s="40">
        <v>5.9</v>
      </c>
      <c r="H6" s="40">
        <v>15.2</v>
      </c>
      <c r="I6" s="40">
        <v>0.81</v>
      </c>
      <c r="J6" s="40">
        <v>120</v>
      </c>
      <c r="K6" s="41">
        <v>487</v>
      </c>
      <c r="L6" s="40">
        <v>20.440000000000001</v>
      </c>
    </row>
    <row r="7" spans="1:12" ht="15" x14ac:dyDescent="0.25">
      <c r="A7" s="23"/>
      <c r="B7" s="15"/>
      <c r="C7" s="11"/>
      <c r="D7" s="6" t="s">
        <v>21</v>
      </c>
      <c r="E7" s="42" t="s">
        <v>56</v>
      </c>
      <c r="F7" s="43">
        <v>150</v>
      </c>
      <c r="G7" s="43">
        <v>1.4</v>
      </c>
      <c r="H7" s="43">
        <v>0.6</v>
      </c>
      <c r="I7" s="43">
        <v>24</v>
      </c>
      <c r="J7" s="43">
        <v>147</v>
      </c>
      <c r="K7" s="44" t="s">
        <v>48</v>
      </c>
      <c r="L7" s="43">
        <v>18.170000000000002</v>
      </c>
    </row>
    <row r="8" spans="1:12" ht="15" x14ac:dyDescent="0.25">
      <c r="A8" s="23"/>
      <c r="B8" s="15"/>
      <c r="C8" s="11"/>
      <c r="D8" s="7" t="s">
        <v>21</v>
      </c>
      <c r="E8" s="42" t="s">
        <v>57</v>
      </c>
      <c r="F8" s="43">
        <v>200</v>
      </c>
      <c r="G8" s="43"/>
      <c r="H8" s="43"/>
      <c r="I8" s="43">
        <v>12.4</v>
      </c>
      <c r="J8" s="43">
        <v>51</v>
      </c>
      <c r="K8" s="44">
        <v>699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2.21</v>
      </c>
      <c r="H9" s="43">
        <v>1.35</v>
      </c>
      <c r="I9" s="43">
        <v>13.05</v>
      </c>
      <c r="J9" s="43">
        <v>142.19999999999999</v>
      </c>
      <c r="K9" s="44" t="s">
        <v>41</v>
      </c>
      <c r="L9" s="43">
        <v>2.8</v>
      </c>
    </row>
    <row r="10" spans="1:12" ht="15" x14ac:dyDescent="0.25">
      <c r="A10" s="23"/>
      <c r="B10" s="15"/>
      <c r="C10" s="11"/>
      <c r="D10" s="7" t="s">
        <v>23</v>
      </c>
      <c r="E10" s="42" t="s">
        <v>58</v>
      </c>
      <c r="F10" s="43">
        <v>100</v>
      </c>
      <c r="G10" s="43">
        <v>0.4</v>
      </c>
      <c r="H10" s="43">
        <v>0.3</v>
      </c>
      <c r="I10" s="43">
        <v>10.3</v>
      </c>
      <c r="J10" s="43">
        <v>57</v>
      </c>
      <c r="K10" s="44" t="s">
        <v>41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59</v>
      </c>
      <c r="F15" s="43">
        <v>280</v>
      </c>
      <c r="G15" s="43">
        <v>4.25</v>
      </c>
      <c r="H15" s="43">
        <v>4</v>
      </c>
      <c r="I15" s="43">
        <v>10.5</v>
      </c>
      <c r="J15" s="43">
        <v>91.75</v>
      </c>
      <c r="K15" s="44">
        <v>135</v>
      </c>
      <c r="L15" s="43">
        <v>48.75</v>
      </c>
    </row>
    <row r="16" spans="1:12" ht="15" x14ac:dyDescent="0.25">
      <c r="A16" s="23"/>
      <c r="B16" s="15"/>
      <c r="C16" s="11"/>
      <c r="D16" s="7" t="s">
        <v>27</v>
      </c>
      <c r="E16" s="42" t="s">
        <v>54</v>
      </c>
      <c r="F16" s="43">
        <v>110</v>
      </c>
      <c r="G16" s="43">
        <v>9.6</v>
      </c>
      <c r="H16" s="43">
        <v>6.8</v>
      </c>
      <c r="I16" s="43">
        <v>3.1</v>
      </c>
      <c r="J16" s="43">
        <v>129.6</v>
      </c>
      <c r="K16" s="44">
        <v>451</v>
      </c>
      <c r="L16" s="43">
        <v>30</v>
      </c>
    </row>
    <row r="17" spans="1:12" ht="15" x14ac:dyDescent="0.25">
      <c r="A17" s="23"/>
      <c r="B17" s="15"/>
      <c r="C17" s="11"/>
      <c r="D17" s="7" t="s">
        <v>28</v>
      </c>
      <c r="E17" s="42" t="s">
        <v>60</v>
      </c>
      <c r="F17" s="43">
        <v>150</v>
      </c>
      <c r="G17" s="43">
        <v>5.25</v>
      </c>
      <c r="H17" s="43">
        <v>6.9</v>
      </c>
      <c r="I17" s="43">
        <v>35.9</v>
      </c>
      <c r="J17" s="43">
        <v>238.8</v>
      </c>
      <c r="K17" s="44">
        <v>186</v>
      </c>
      <c r="L17" s="43">
        <v>19.55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0.6</v>
      </c>
      <c r="H18" s="43"/>
      <c r="I18" s="43">
        <v>29</v>
      </c>
      <c r="J18" s="43">
        <v>111.2</v>
      </c>
      <c r="K18" s="44">
        <v>638</v>
      </c>
      <c r="L18" s="43">
        <v>14.08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41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103</v>
      </c>
      <c r="F25" s="40" t="s">
        <v>104</v>
      </c>
      <c r="G25" s="40">
        <v>6.2</v>
      </c>
      <c r="H25" s="40">
        <v>6.6</v>
      </c>
      <c r="I25" s="40">
        <v>47</v>
      </c>
      <c r="J25" s="40">
        <v>250.2</v>
      </c>
      <c r="K25" s="41">
        <v>311</v>
      </c>
      <c r="L25" s="40">
        <v>44.27</v>
      </c>
    </row>
    <row r="26" spans="1:12" ht="15" x14ac:dyDescent="0.25">
      <c r="A26" s="14"/>
      <c r="B26" s="15"/>
      <c r="C26" s="11"/>
      <c r="D26" s="6"/>
      <c r="E26" s="42" t="s">
        <v>105</v>
      </c>
      <c r="F26" s="43">
        <v>30</v>
      </c>
      <c r="G26" s="43">
        <v>4.6900000000000004</v>
      </c>
      <c r="H26" s="43">
        <v>5.9</v>
      </c>
      <c r="I26" s="43"/>
      <c r="J26" s="43">
        <v>72.8</v>
      </c>
      <c r="K26" s="44" t="s">
        <v>47</v>
      </c>
      <c r="L26" s="43">
        <v>14.8</v>
      </c>
    </row>
    <row r="27" spans="1:12" ht="15" x14ac:dyDescent="0.25">
      <c r="A27" s="14"/>
      <c r="B27" s="15"/>
      <c r="C27" s="11"/>
      <c r="D27" s="7" t="s">
        <v>21</v>
      </c>
      <c r="E27" s="42" t="s">
        <v>106</v>
      </c>
      <c r="F27" s="43">
        <v>200</v>
      </c>
      <c r="G27" s="43">
        <v>0.3</v>
      </c>
      <c r="H27" s="43"/>
      <c r="I27" s="43">
        <v>6.7</v>
      </c>
      <c r="J27" s="43">
        <v>27.9</v>
      </c>
      <c r="K27" s="44">
        <v>686</v>
      </c>
      <c r="L27" s="43">
        <v>11.33</v>
      </c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30</v>
      </c>
      <c r="G28" s="43">
        <v>2.21</v>
      </c>
      <c r="H28" s="43">
        <v>1.35</v>
      </c>
      <c r="I28" s="43">
        <v>13.05</v>
      </c>
      <c r="J28" s="43">
        <v>82.2</v>
      </c>
      <c r="K28" s="44" t="s">
        <v>45</v>
      </c>
      <c r="L28" s="43">
        <v>3.5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260</v>
      </c>
      <c r="G32" s="19">
        <f t="shared" ref="G32" si="6">SUM(G25:G31)</f>
        <v>13.400000000000002</v>
      </c>
      <c r="H32" s="19">
        <f t="shared" ref="H32" si="7">SUM(H25:H31)</f>
        <v>13.85</v>
      </c>
      <c r="I32" s="19">
        <f t="shared" ref="I32" si="8">SUM(I25:I31)</f>
        <v>66.75</v>
      </c>
      <c r="J32" s="19">
        <f t="shared" ref="J32:L32" si="9">SUM(J25:J31)</f>
        <v>433.09999999999997</v>
      </c>
      <c r="K32" s="25"/>
      <c r="L32" s="19">
        <f t="shared" si="9"/>
        <v>73.900000000000006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94</v>
      </c>
      <c r="F34" s="43">
        <v>250</v>
      </c>
      <c r="G34" s="43">
        <v>6</v>
      </c>
      <c r="H34" s="43">
        <v>3.75</v>
      </c>
      <c r="I34" s="43">
        <v>8.75</v>
      </c>
      <c r="J34" s="43">
        <v>119</v>
      </c>
      <c r="K34" s="44">
        <v>110</v>
      </c>
      <c r="L34" s="43">
        <v>31.11</v>
      </c>
    </row>
    <row r="35" spans="1:12" ht="15" x14ac:dyDescent="0.25">
      <c r="A35" s="14"/>
      <c r="B35" s="15"/>
      <c r="C35" s="11"/>
      <c r="D35" s="7" t="s">
        <v>27</v>
      </c>
      <c r="E35" s="42" t="s">
        <v>95</v>
      </c>
      <c r="F35" s="43">
        <v>125</v>
      </c>
      <c r="G35" s="43">
        <v>6</v>
      </c>
      <c r="H35" s="43">
        <v>13</v>
      </c>
      <c r="I35" s="43">
        <v>4.4000000000000004</v>
      </c>
      <c r="J35" s="43">
        <v>221.18</v>
      </c>
      <c r="K35" s="44">
        <v>431</v>
      </c>
      <c r="L35" s="43">
        <v>37.43</v>
      </c>
    </row>
    <row r="36" spans="1:12" ht="15" x14ac:dyDescent="0.25">
      <c r="A36" s="14"/>
      <c r="B36" s="15"/>
      <c r="C36" s="11"/>
      <c r="D36" s="7" t="s">
        <v>28</v>
      </c>
      <c r="E36" s="42" t="s">
        <v>72</v>
      </c>
      <c r="F36" s="43">
        <v>180</v>
      </c>
      <c r="G36" s="43">
        <v>3.1</v>
      </c>
      <c r="H36" s="43">
        <v>6</v>
      </c>
      <c r="I36" s="43">
        <v>39.700000000000003</v>
      </c>
      <c r="J36" s="43">
        <v>145.38</v>
      </c>
      <c r="K36" s="44">
        <v>520</v>
      </c>
      <c r="L36" s="43">
        <v>24.09</v>
      </c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41</v>
      </c>
      <c r="L37" s="43">
        <v>19.190000000000001</v>
      </c>
    </row>
    <row r="38" spans="1:12" ht="15" x14ac:dyDescent="0.25">
      <c r="A38" s="14"/>
      <c r="B38" s="15"/>
      <c r="C38" s="11"/>
      <c r="D38" s="7" t="s">
        <v>30</v>
      </c>
      <c r="E38" s="42" t="s">
        <v>96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97</v>
      </c>
      <c r="F39" s="43">
        <v>40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855</v>
      </c>
      <c r="G42" s="19">
        <f>SUM(G33:G41)</f>
        <v>23.070000000000004</v>
      </c>
      <c r="H42" s="19">
        <f>SUM(H33:H41)</f>
        <v>26.639999999999997</v>
      </c>
      <c r="I42" s="19">
        <f>SUM(I33:I41)</f>
        <v>111.9</v>
      </c>
      <c r="J42" s="19">
        <f>SUM(J33:J41)</f>
        <v>747.26</v>
      </c>
      <c r="K42" s="25"/>
      <c r="L42" s="19">
        <f>SUM(L33:L41)</f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1115</v>
      </c>
      <c r="G43" s="32">
        <f t="shared" ref="G43" si="10">G32+G42</f>
        <v>36.470000000000006</v>
      </c>
      <c r="H43" s="32">
        <f t="shared" ref="H43" si="11">H32+H42</f>
        <v>40.489999999999995</v>
      </c>
      <c r="I43" s="32">
        <f t="shared" ref="I43" si="12">I32+I42</f>
        <v>178.65</v>
      </c>
      <c r="J43" s="32">
        <f t="shared" ref="J43:L43" si="13">J32+J42</f>
        <v>1180.3599999999999</v>
      </c>
      <c r="K43" s="32"/>
      <c r="L43" s="32">
        <f t="shared" si="13"/>
        <v>191.32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107</v>
      </c>
      <c r="F44" s="40">
        <v>240</v>
      </c>
      <c r="G44" s="40">
        <v>15.2</v>
      </c>
      <c r="H44" s="40">
        <v>9.65</v>
      </c>
      <c r="I44" s="40">
        <v>33.450000000000003</v>
      </c>
      <c r="J44" s="40">
        <v>256</v>
      </c>
      <c r="K44" s="41">
        <v>366</v>
      </c>
      <c r="L44" s="40">
        <v>40.520000000000003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4.5999999999999996</v>
      </c>
      <c r="H46" s="43">
        <v>4.4000000000000004</v>
      </c>
      <c r="I46" s="43">
        <v>12.5</v>
      </c>
      <c r="J46" s="43">
        <v>107.2642</v>
      </c>
      <c r="K46" s="44">
        <v>642</v>
      </c>
      <c r="L46" s="43">
        <v>11.04</v>
      </c>
    </row>
    <row r="47" spans="1:12" ht="15" x14ac:dyDescent="0.25">
      <c r="A47" s="23"/>
      <c r="B47" s="15"/>
      <c r="C47" s="11"/>
      <c r="D47" s="7" t="s">
        <v>22</v>
      </c>
      <c r="E47" s="39" t="s">
        <v>43</v>
      </c>
      <c r="F47" s="43">
        <v>60</v>
      </c>
      <c r="G47" s="43">
        <v>4.42</v>
      </c>
      <c r="H47" s="43">
        <v>2.7</v>
      </c>
      <c r="I47" s="43">
        <v>26.1</v>
      </c>
      <c r="J47" s="43">
        <v>92</v>
      </c>
      <c r="K47" s="44" t="s">
        <v>41</v>
      </c>
      <c r="L47" s="43">
        <v>2.8</v>
      </c>
    </row>
    <row r="48" spans="1:12" ht="15" x14ac:dyDescent="0.25">
      <c r="A48" s="23"/>
      <c r="B48" s="15"/>
      <c r="C48" s="11"/>
      <c r="D48" s="7" t="s">
        <v>23</v>
      </c>
      <c r="E48" s="42" t="s">
        <v>53</v>
      </c>
      <c r="F48" s="43">
        <v>100</v>
      </c>
      <c r="G48" s="43">
        <v>1.5</v>
      </c>
      <c r="H48" s="43">
        <v>0.5</v>
      </c>
      <c r="I48" s="43">
        <v>2.1</v>
      </c>
      <c r="J48" s="43">
        <v>96</v>
      </c>
      <c r="K48" s="44" t="s">
        <v>41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4">SUM(G44:G50)</f>
        <v>25.72</v>
      </c>
      <c r="H51" s="19">
        <f t="shared" ref="H51" si="15">SUM(H44:H50)</f>
        <v>17.25</v>
      </c>
      <c r="I51" s="19">
        <f t="shared" ref="I51" si="16">SUM(I44:I50)</f>
        <v>74.150000000000006</v>
      </c>
      <c r="J51" s="19">
        <f t="shared" ref="J51:L51" si="17">SUM(J44:J50)</f>
        <v>551.26420000000007</v>
      </c>
      <c r="K51" s="25"/>
      <c r="L51" s="19">
        <f t="shared" si="17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74</v>
      </c>
      <c r="F53" s="43">
        <v>275</v>
      </c>
      <c r="G53" s="43">
        <v>2.25</v>
      </c>
      <c r="H53" s="43">
        <v>5.25</v>
      </c>
      <c r="I53" s="43">
        <v>18</v>
      </c>
      <c r="J53" s="43">
        <v>121</v>
      </c>
      <c r="K53" s="44">
        <v>139</v>
      </c>
      <c r="L53" s="43">
        <v>42.55</v>
      </c>
    </row>
    <row r="54" spans="1:12" ht="15" x14ac:dyDescent="0.25">
      <c r="A54" s="23"/>
      <c r="B54" s="15"/>
      <c r="C54" s="11"/>
      <c r="D54" s="7" t="s">
        <v>27</v>
      </c>
      <c r="E54" s="42" t="s">
        <v>75</v>
      </c>
      <c r="F54" s="43">
        <v>125</v>
      </c>
      <c r="G54" s="43">
        <v>0.6</v>
      </c>
      <c r="H54" s="43">
        <v>5.4</v>
      </c>
      <c r="I54" s="43">
        <v>36.450000000000003</v>
      </c>
      <c r="J54" s="43">
        <v>208.7</v>
      </c>
      <c r="K54" s="44">
        <v>302</v>
      </c>
      <c r="L54" s="43">
        <v>34.479999999999997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76</v>
      </c>
      <c r="F55" s="43">
        <v>180</v>
      </c>
      <c r="G55" s="43">
        <v>0.6</v>
      </c>
      <c r="H55" s="43">
        <v>5.4</v>
      </c>
      <c r="I55" s="43">
        <v>36.450000000000003</v>
      </c>
      <c r="J55" s="43">
        <v>208.7</v>
      </c>
      <c r="K55" s="44">
        <v>302</v>
      </c>
      <c r="L55" s="43">
        <v>21.1</v>
      </c>
    </row>
    <row r="56" spans="1:12" ht="15" x14ac:dyDescent="0.2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631</v>
      </c>
      <c r="L56" s="43">
        <v>13.45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18">SUM(G52:G60)</f>
        <v>10.620000000000001</v>
      </c>
      <c r="H61" s="19">
        <f t="shared" ref="H61" si="19">SUM(H52:H60)</f>
        <v>19.939999999999998</v>
      </c>
      <c r="I61" s="19">
        <f t="shared" ref="I61" si="20">SUM(I52:I60)</f>
        <v>160.35</v>
      </c>
      <c r="J61" s="19">
        <f t="shared" ref="J61:L61" si="21">SUM(J52:J60)</f>
        <v>826.30000000000007</v>
      </c>
      <c r="K61" s="25"/>
      <c r="L61" s="19">
        <f t="shared" si="21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1470</v>
      </c>
      <c r="G62" s="32">
        <f t="shared" ref="G62" si="22">G51+G61</f>
        <v>36.340000000000003</v>
      </c>
      <c r="H62" s="32">
        <f t="shared" ref="H62" si="23">H51+H61</f>
        <v>37.19</v>
      </c>
      <c r="I62" s="32">
        <f t="shared" ref="I62" si="24">I51+I61</f>
        <v>234.5</v>
      </c>
      <c r="J62" s="32">
        <f t="shared" ref="J62:L62" si="25">J51+J61</f>
        <v>1377.5642000000003</v>
      </c>
      <c r="K62" s="32"/>
      <c r="L62" s="32">
        <f t="shared" si="25"/>
        <v>190.54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108</v>
      </c>
      <c r="F63" s="40">
        <v>180</v>
      </c>
      <c r="G63" s="40">
        <v>2.95</v>
      </c>
      <c r="H63" s="40">
        <v>0.56999999999999995</v>
      </c>
      <c r="I63" s="40">
        <v>26.53</v>
      </c>
      <c r="J63" s="40">
        <v>134.85</v>
      </c>
      <c r="K63" s="41">
        <v>302</v>
      </c>
      <c r="L63" s="40">
        <v>30.2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110</v>
      </c>
      <c r="G64" s="43">
        <v>6.8</v>
      </c>
      <c r="H64" s="43">
        <v>7</v>
      </c>
      <c r="I64" s="43">
        <v>10.1</v>
      </c>
      <c r="J64" s="43">
        <v>158.5</v>
      </c>
      <c r="K64" s="44">
        <v>463</v>
      </c>
      <c r="L64" s="43">
        <v>30.16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2.6</v>
      </c>
      <c r="H65" s="43">
        <v>3.8</v>
      </c>
      <c r="I65" s="43">
        <v>22.4</v>
      </c>
      <c r="J65" s="43">
        <v>112.4</v>
      </c>
      <c r="K65" s="44">
        <v>689</v>
      </c>
      <c r="L65" s="43">
        <v>10.32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26">SUM(G63:G69)</f>
        <v>16.77</v>
      </c>
      <c r="H70" s="19">
        <f t="shared" ref="H70" si="27">SUM(H63:H69)</f>
        <v>14.07</v>
      </c>
      <c r="I70" s="19">
        <f t="shared" ref="I70" si="28">SUM(I63:I69)</f>
        <v>85.13</v>
      </c>
      <c r="J70" s="19">
        <f t="shared" ref="J70:L70" si="29">SUM(J63:J69)</f>
        <v>497.75</v>
      </c>
      <c r="K70" s="25"/>
      <c r="L70" s="19">
        <f t="shared" si="29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79</v>
      </c>
      <c r="L72" s="43">
        <v>25.65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28</v>
      </c>
      <c r="E74" s="42" t="s">
        <v>81</v>
      </c>
      <c r="F74" s="43">
        <v>180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41</v>
      </c>
      <c r="L75" s="43">
        <v>19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0">SUM(G71:G79)</f>
        <v>24.320000000000004</v>
      </c>
      <c r="H80" s="19">
        <f t="shared" ref="H80" si="31">SUM(H71:H79)</f>
        <v>31.59</v>
      </c>
      <c r="I80" s="19">
        <f t="shared" ref="I80" si="32">SUM(I71:I79)</f>
        <v>94.949999999999989</v>
      </c>
      <c r="J80" s="19">
        <f t="shared" ref="J80:L80" si="33">SUM(J71:J79)</f>
        <v>736.1</v>
      </c>
      <c r="K80" s="25"/>
      <c r="L80" s="19">
        <f t="shared" si="33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1370</v>
      </c>
      <c r="G81" s="32">
        <f t="shared" ref="G81" si="34">G70+G80</f>
        <v>41.09</v>
      </c>
      <c r="H81" s="32">
        <f t="shared" ref="H81" si="35">H70+H80</f>
        <v>45.66</v>
      </c>
      <c r="I81" s="32">
        <f t="shared" ref="I81" si="36">I70+I80</f>
        <v>180.07999999999998</v>
      </c>
      <c r="J81" s="32">
        <f t="shared" ref="J81:L81" si="37">J70+J80</f>
        <v>1233.8499999999999</v>
      </c>
      <c r="K81" s="32"/>
      <c r="L81" s="32">
        <f t="shared" si="37"/>
        <v>190.68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98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18.260000000000002</v>
      </c>
    </row>
    <row r="83" spans="1:12" ht="15" x14ac:dyDescent="0.25">
      <c r="A83" s="23"/>
      <c r="B83" s="15"/>
      <c r="C83" s="11"/>
      <c r="D83" s="6"/>
      <c r="E83" s="42" t="s">
        <v>110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21</v>
      </c>
      <c r="E84" s="42" t="s">
        <v>111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 t="s">
        <v>112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 t="s">
        <v>45</v>
      </c>
      <c r="L86" s="43">
        <v>16.600000000000001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38">SUM(G82:G88)</f>
        <v>28.51</v>
      </c>
      <c r="H89" s="19">
        <f t="shared" ref="H89" si="39">SUM(H82:H88)</f>
        <v>29.750000000000004</v>
      </c>
      <c r="I89" s="19">
        <f t="shared" ref="I89" si="40">SUM(I82:I88)</f>
        <v>30.800000000000004</v>
      </c>
      <c r="J89" s="19">
        <f t="shared" ref="J89:L89" si="41">SUM(J82:J88)</f>
        <v>539.5</v>
      </c>
      <c r="K89" s="25"/>
      <c r="L89" s="19">
        <f t="shared" si="41"/>
        <v>73.14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83</v>
      </c>
      <c r="L90" s="43">
        <v>11.5</v>
      </c>
    </row>
    <row r="91" spans="1:12" ht="25.5" x14ac:dyDescent="0.25">
      <c r="A91" s="23"/>
      <c r="B91" s="15"/>
      <c r="C91" s="11"/>
      <c r="D91" s="7" t="s">
        <v>26</v>
      </c>
      <c r="E91" s="42" t="s">
        <v>84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85</v>
      </c>
      <c r="L91" s="43">
        <v>38.840000000000003</v>
      </c>
    </row>
    <row r="92" spans="1:12" ht="15" x14ac:dyDescent="0.25">
      <c r="A92" s="23"/>
      <c r="B92" s="15"/>
      <c r="C92" s="11"/>
      <c r="D92" s="7" t="s">
        <v>27</v>
      </c>
      <c r="E92" s="42" t="s">
        <v>86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2">SUM(G90:G98)</f>
        <v>29.640000000000004</v>
      </c>
      <c r="H99" s="19">
        <f t="shared" ref="H99" si="43">SUM(H90:H98)</f>
        <v>17.169999999999998</v>
      </c>
      <c r="I99" s="19">
        <f t="shared" ref="I99" si="44">SUM(I90:I98)</f>
        <v>98.42</v>
      </c>
      <c r="J99" s="19">
        <f t="shared" ref="J99:L99" si="45">SUM(J90:J98)</f>
        <v>708.34</v>
      </c>
      <c r="K99" s="25"/>
      <c r="L99" s="19">
        <f t="shared" si="45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1390</v>
      </c>
      <c r="G100" s="32">
        <f t="shared" ref="G100" si="46">G89+G99</f>
        <v>58.150000000000006</v>
      </c>
      <c r="H100" s="32">
        <f t="shared" ref="H100" si="47">H89+H99</f>
        <v>46.92</v>
      </c>
      <c r="I100" s="32">
        <f t="shared" ref="I100" si="48">I89+I99</f>
        <v>129.22</v>
      </c>
      <c r="J100" s="32">
        <f t="shared" ref="J100:L100" si="49">J89+J99</f>
        <v>1247.8400000000001</v>
      </c>
      <c r="K100" s="32"/>
      <c r="L100" s="32">
        <f t="shared" si="49"/>
        <v>190.32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113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24.4</v>
      </c>
    </row>
    <row r="102" spans="1:12" ht="15" x14ac:dyDescent="0.25">
      <c r="A102" s="23"/>
      <c r="B102" s="15"/>
      <c r="C102" s="11"/>
      <c r="D102" s="6"/>
      <c r="E102" s="42" t="s">
        <v>114</v>
      </c>
      <c r="F102" s="43">
        <v>180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15.64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41</v>
      </c>
      <c r="L103" s="43">
        <v>12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60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 t="s">
        <v>87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52</v>
      </c>
      <c r="K105" s="44" t="s">
        <v>41</v>
      </c>
      <c r="L105" s="43">
        <v>18.3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0">SUM(G101:G107)</f>
        <v>23.72</v>
      </c>
      <c r="H108" s="19">
        <f t="shared" si="50"/>
        <v>19</v>
      </c>
      <c r="I108" s="19">
        <f t="shared" si="50"/>
        <v>76.5</v>
      </c>
      <c r="J108" s="19">
        <f t="shared" si="50"/>
        <v>504.54999999999995</v>
      </c>
      <c r="K108" s="25"/>
      <c r="L108" s="19">
        <f t="shared" ref="L108" si="51">SUM(L101:L107)</f>
        <v>73.14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92</v>
      </c>
      <c r="F109" s="43">
        <v>100</v>
      </c>
      <c r="G109" s="43"/>
      <c r="H109" s="43">
        <v>2.4</v>
      </c>
      <c r="I109" s="43">
        <v>4.2</v>
      </c>
      <c r="J109" s="43">
        <v>89</v>
      </c>
      <c r="K109" s="44" t="s">
        <v>93</v>
      </c>
      <c r="L109" s="43">
        <v>8.4</v>
      </c>
    </row>
    <row r="110" spans="1:12" ht="15" x14ac:dyDescent="0.25">
      <c r="A110" s="23"/>
      <c r="B110" s="15"/>
      <c r="C110" s="11"/>
      <c r="D110" s="7" t="s">
        <v>26</v>
      </c>
      <c r="E110" s="42" t="s">
        <v>61</v>
      </c>
      <c r="F110" s="43">
        <v>250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2">SUM(G109:G117)</f>
        <v>27.419999999999998</v>
      </c>
      <c r="H118" s="19">
        <f t="shared" si="52"/>
        <v>27.089999999999996</v>
      </c>
      <c r="I118" s="19">
        <f t="shared" si="52"/>
        <v>126.20000000000002</v>
      </c>
      <c r="J118" s="19">
        <f t="shared" si="52"/>
        <v>785.7</v>
      </c>
      <c r="K118" s="25"/>
      <c r="L118" s="19">
        <f t="shared" ref="L118" si="53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1500</v>
      </c>
      <c r="G119" s="32">
        <f t="shared" ref="G119" si="54">G108+G118</f>
        <v>51.14</v>
      </c>
      <c r="H119" s="32">
        <f t="shared" ref="H119" si="55">H108+H118</f>
        <v>46.089999999999996</v>
      </c>
      <c r="I119" s="32">
        <f t="shared" ref="I119" si="56">I108+I118</f>
        <v>202.70000000000002</v>
      </c>
      <c r="J119" s="32">
        <f t="shared" ref="J119:L119" si="57">J108+J118</f>
        <v>1290.25</v>
      </c>
      <c r="K119" s="32"/>
      <c r="L119" s="32">
        <f t="shared" si="57"/>
        <v>190.17000000000002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115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116</v>
      </c>
      <c r="L120" s="40">
        <v>29.98</v>
      </c>
    </row>
    <row r="121" spans="1:12" ht="15" x14ac:dyDescent="0.25">
      <c r="A121" s="14"/>
      <c r="B121" s="15"/>
      <c r="C121" s="11"/>
      <c r="D121" s="6"/>
      <c r="E121" s="42" t="s">
        <v>117</v>
      </c>
      <c r="F121" s="43">
        <v>30</v>
      </c>
      <c r="G121" s="43">
        <v>4.6399999999999997</v>
      </c>
      <c r="H121" s="43">
        <v>5.9</v>
      </c>
      <c r="I121" s="43"/>
      <c r="J121" s="43">
        <v>72.8</v>
      </c>
      <c r="K121" s="44" t="s">
        <v>47</v>
      </c>
      <c r="L121" s="43">
        <v>25</v>
      </c>
    </row>
    <row r="122" spans="1:12" ht="15" x14ac:dyDescent="0.25">
      <c r="A122" s="14"/>
      <c r="B122" s="15"/>
      <c r="C122" s="11"/>
      <c r="D122" s="7" t="s">
        <v>21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470</v>
      </c>
      <c r="G127" s="19">
        <f t="shared" ref="G127:J127" si="58">SUM(G120:G126)</f>
        <v>16.45</v>
      </c>
      <c r="H127" s="19">
        <f t="shared" si="58"/>
        <v>20.25</v>
      </c>
      <c r="I127" s="19">
        <f t="shared" si="58"/>
        <v>51.849999999999994</v>
      </c>
      <c r="J127" s="19">
        <f t="shared" si="58"/>
        <v>565.40000000000009</v>
      </c>
      <c r="K127" s="25"/>
      <c r="L127" s="19">
        <f t="shared" ref="L127" si="59">SUM(L120:L126)</f>
        <v>73.100000000000009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63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23.25</v>
      </c>
    </row>
    <row r="130" spans="1:12" ht="15" x14ac:dyDescent="0.25">
      <c r="A130" s="14"/>
      <c r="B130" s="15"/>
      <c r="C130" s="11"/>
      <c r="D130" s="7" t="s">
        <v>27</v>
      </c>
      <c r="E130" s="42" t="s">
        <v>64</v>
      </c>
      <c r="F130" s="43">
        <v>120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42.2</v>
      </c>
    </row>
    <row r="131" spans="1:12" ht="15" x14ac:dyDescent="0.25">
      <c r="A131" s="14"/>
      <c r="B131" s="15"/>
      <c r="C131" s="11"/>
      <c r="D131" s="7" t="s">
        <v>28</v>
      </c>
      <c r="E131" s="42" t="s">
        <v>65</v>
      </c>
      <c r="F131" s="43">
        <v>180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27.38</v>
      </c>
    </row>
    <row r="132" spans="1:12" ht="15" x14ac:dyDescent="0.2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41</v>
      </c>
      <c r="L132" s="43">
        <v>19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854</v>
      </c>
      <c r="G137" s="19">
        <f t="shared" ref="G137:J137" si="60">SUM(G128:G136)</f>
        <v>24.919999999999998</v>
      </c>
      <c r="H137" s="19">
        <f t="shared" si="60"/>
        <v>21.139999999999997</v>
      </c>
      <c r="I137" s="19">
        <f t="shared" si="60"/>
        <v>80.349999999999994</v>
      </c>
      <c r="J137" s="19">
        <f t="shared" si="60"/>
        <v>45691.25</v>
      </c>
      <c r="K137" s="25"/>
      <c r="L137" s="19">
        <f t="shared" ref="L137" si="61">SUM(L128:L136)</f>
        <v>117.42999999999999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1324</v>
      </c>
      <c r="G138" s="32">
        <f t="shared" ref="G138" si="62">G127+G137</f>
        <v>41.37</v>
      </c>
      <c r="H138" s="32">
        <f t="shared" ref="H138" si="63">H127+H137</f>
        <v>41.39</v>
      </c>
      <c r="I138" s="32">
        <f t="shared" ref="I138" si="64">I127+I137</f>
        <v>132.19999999999999</v>
      </c>
      <c r="J138" s="32">
        <f t="shared" ref="J138:L138" si="65">J127+J137</f>
        <v>46256.65</v>
      </c>
      <c r="K138" s="32"/>
      <c r="L138" s="32">
        <f t="shared" si="65"/>
        <v>190.53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66</v>
      </c>
      <c r="F148" s="43">
        <v>275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43.59</v>
      </c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200</v>
      </c>
      <c r="G149" s="43">
        <v>10.6</v>
      </c>
      <c r="H149" s="43">
        <v>8</v>
      </c>
      <c r="I149" s="43">
        <v>80.400000000000006</v>
      </c>
      <c r="J149" s="43">
        <v>306</v>
      </c>
      <c r="K149" s="44">
        <v>438</v>
      </c>
      <c r="L149" s="43">
        <v>55.22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68</v>
      </c>
      <c r="F151" s="43">
        <v>200</v>
      </c>
      <c r="G151" s="43">
        <v>0.6</v>
      </c>
      <c r="H151" s="43"/>
      <c r="I151" s="43">
        <v>29</v>
      </c>
      <c r="J151" s="43">
        <v>141.19999999999999</v>
      </c>
      <c r="K151" s="44">
        <v>638</v>
      </c>
      <c r="L151" s="43">
        <v>13.31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49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 t="shared" ref="G156:J156" si="68">SUM(G147:G155)</f>
        <v>24.170000000000005</v>
      </c>
      <c r="H156" s="19">
        <f t="shared" si="68"/>
        <v>14.69</v>
      </c>
      <c r="I156" s="19">
        <f t="shared" si="68"/>
        <v>152.5</v>
      </c>
      <c r="J156" s="19">
        <f t="shared" si="68"/>
        <v>785.65000000000009</v>
      </c>
      <c r="K156" s="25"/>
      <c r="L156" s="19">
        <f t="shared" ref="L156" si="69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765</v>
      </c>
      <c r="G157" s="32">
        <f t="shared" ref="G157" si="70">G146+G156</f>
        <v>24.170000000000005</v>
      </c>
      <c r="H157" s="32">
        <f t="shared" ref="H157" si="71">H146+H156</f>
        <v>14.69</v>
      </c>
      <c r="I157" s="32">
        <f t="shared" ref="I157" si="72">I146+I156</f>
        <v>152.5</v>
      </c>
      <c r="J157" s="32">
        <f t="shared" ref="J157:L157" si="73">J146+J156</f>
        <v>785.65000000000009</v>
      </c>
      <c r="K157" s="32"/>
      <c r="L157" s="32">
        <f t="shared" si="73"/>
        <v>117.72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99</v>
      </c>
      <c r="F158" s="40">
        <v>200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100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22.19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45</v>
      </c>
      <c r="L161" s="43">
        <v>3.5</v>
      </c>
    </row>
    <row r="162" spans="1:12" ht="15" x14ac:dyDescent="0.25">
      <c r="A162" s="23"/>
      <c r="B162" s="15"/>
      <c r="C162" s="11"/>
      <c r="D162" s="7" t="s">
        <v>23</v>
      </c>
      <c r="E162" s="42" t="s">
        <v>87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41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4">SUM(G158:G164)</f>
        <v>19.78</v>
      </c>
      <c r="H165" s="19">
        <f t="shared" si="74"/>
        <v>19.649999999999999</v>
      </c>
      <c r="I165" s="19">
        <f t="shared" si="74"/>
        <v>101.7</v>
      </c>
      <c r="J165" s="19">
        <f t="shared" si="74"/>
        <v>516.38</v>
      </c>
      <c r="K165" s="25"/>
      <c r="L165" s="19">
        <f t="shared" ref="L165" si="75">SUM(L158:L164)</f>
        <v>73.62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20.69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 t="s">
        <v>71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35.799999999999997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72</v>
      </c>
      <c r="F169" s="43">
        <v>180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38.21</v>
      </c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1.2</v>
      </c>
      <c r="H170" s="43"/>
      <c r="I170" s="43">
        <v>15.2</v>
      </c>
      <c r="J170" s="43">
        <v>67</v>
      </c>
      <c r="K170" s="44">
        <v>638</v>
      </c>
      <c r="L170" s="43">
        <v>15.79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45</v>
      </c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73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6">SUM(G166:G174)</f>
        <v>28.62</v>
      </c>
      <c r="H175" s="19">
        <f t="shared" si="76"/>
        <v>28.54</v>
      </c>
      <c r="I175" s="19">
        <f t="shared" si="76"/>
        <v>112.75</v>
      </c>
      <c r="J175" s="19">
        <f t="shared" si="76"/>
        <v>746.88000000000011</v>
      </c>
      <c r="K175" s="25"/>
      <c r="L175" s="19">
        <f t="shared" ref="L175" si="77">SUM(L166:L174)</f>
        <v>117.48999999999998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1280</v>
      </c>
      <c r="G176" s="32">
        <f t="shared" ref="G176" si="78">G165+G175</f>
        <v>48.400000000000006</v>
      </c>
      <c r="H176" s="32">
        <f t="shared" ref="H176" si="79">H165+H175</f>
        <v>48.19</v>
      </c>
      <c r="I176" s="32">
        <f t="shared" ref="I176" si="80">I165+I175</f>
        <v>214.45</v>
      </c>
      <c r="J176" s="32">
        <f t="shared" ref="J176:L176" si="81">J165+J175</f>
        <v>1263.2600000000002</v>
      </c>
      <c r="K176" s="32"/>
      <c r="L176" s="32">
        <f t="shared" si="81"/>
        <v>191.10999999999999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101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102</v>
      </c>
      <c r="L177" s="40">
        <v>30.58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21.04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41</v>
      </c>
      <c r="L180" s="43">
        <v>2.8</v>
      </c>
    </row>
    <row r="181" spans="1:12" ht="15" x14ac:dyDescent="0.25">
      <c r="A181" s="23"/>
      <c r="B181" s="15"/>
      <c r="C181" s="11"/>
      <c r="D181" s="7" t="s">
        <v>23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41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>SUM(G177:G183)</f>
        <v>21.71</v>
      </c>
      <c r="H184" s="19">
        <f>SUM(H177:H183)</f>
        <v>18.850000000000001</v>
      </c>
      <c r="I184" s="19">
        <f>SUM(I177:I183)</f>
        <v>60.4</v>
      </c>
      <c r="J184" s="19">
        <f>SUM(J177:J183)</f>
        <v>571.04999999999995</v>
      </c>
      <c r="K184" s="25"/>
      <c r="L184" s="19">
        <f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88</v>
      </c>
      <c r="F185" s="43">
        <v>100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89</v>
      </c>
      <c r="L185" s="43">
        <v>10.4</v>
      </c>
    </row>
    <row r="186" spans="1:12" ht="15" x14ac:dyDescent="0.25">
      <c r="A186" s="23"/>
      <c r="B186" s="15"/>
      <c r="C186" s="11"/>
      <c r="D186" s="7" t="s">
        <v>26</v>
      </c>
      <c r="E186" s="42" t="s">
        <v>90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27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28</v>
      </c>
      <c r="E188" s="42" t="s">
        <v>91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41</v>
      </c>
      <c r="L189" s="43">
        <v>19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41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2">SUM(G185:G193)</f>
        <v>24.139999999999997</v>
      </c>
      <c r="H194" s="19">
        <f t="shared" si="82"/>
        <v>24.929999999999996</v>
      </c>
      <c r="I194" s="19">
        <f t="shared" si="82"/>
        <v>125.54000000000002</v>
      </c>
      <c r="J194" s="19">
        <f t="shared" si="82"/>
        <v>722.31000000000006</v>
      </c>
      <c r="K194" s="25"/>
      <c r="L194" s="19">
        <f t="shared" ref="L194" si="83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1420</v>
      </c>
      <c r="G195" s="32">
        <f t="shared" ref="G195" si="84">G184+G194</f>
        <v>45.849999999999994</v>
      </c>
      <c r="H195" s="32">
        <f t="shared" ref="H195" si="85">H184+H194</f>
        <v>43.78</v>
      </c>
      <c r="I195" s="32">
        <f t="shared" ref="I195" si="86">I184+I194</f>
        <v>185.94000000000003</v>
      </c>
      <c r="J195" s="32">
        <f t="shared" ref="J195:L195" si="87">J184+J194</f>
        <v>1293.3600000000001</v>
      </c>
      <c r="K195" s="32"/>
      <c r="L195" s="32">
        <f t="shared" si="87"/>
        <v>191.04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1305.4000000000001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41.956000000000003</v>
      </c>
      <c r="H196" s="34">
        <f t="shared" si="88"/>
        <v>40.323999999999998</v>
      </c>
      <c r="I196" s="34">
        <f t="shared" si="88"/>
        <v>178.815</v>
      </c>
      <c r="J196" s="34">
        <f t="shared" si="88"/>
        <v>5718.7034200000007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183.482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2025-03-05T23:22:40Z</dcterms:modified>
</cp:coreProperties>
</file>